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527"/>
  <workbookPr defaultThemeVersion="124226"/>
  <bookViews>
    <workbookView xWindow="65416" yWindow="65416" windowWidth="20730" windowHeight="11160" activeTab="0"/>
  </bookViews>
  <sheets>
    <sheet name="Feuil1" sheetId="1" r:id="rId1"/>
    <sheet name="Feuil2" sheetId="2" r:id="rId2"/>
    <sheet name="Feuil3" sheetId="3" r:id="rId3"/>
  </sheets>
  <definedNames/>
  <calcPr calcId="191029"/>
  <extLst/>
</workbook>
</file>

<file path=xl/sharedStrings.xml><?xml version="1.0" encoding="utf-8"?>
<sst xmlns="http://schemas.openxmlformats.org/spreadsheetml/2006/main" count="32" uniqueCount="32">
  <si>
    <t>STILIC</t>
  </si>
  <si>
    <t xml:space="preserve">Nombre </t>
  </si>
  <si>
    <t>Références</t>
  </si>
  <si>
    <t>Consommation totale (mA)</t>
  </si>
  <si>
    <t>Consommation Unitaire (mA)</t>
  </si>
  <si>
    <t>Nom du site :</t>
  </si>
  <si>
    <t>NOTE DE CALCUL type 4 filaire TT4</t>
  </si>
  <si>
    <t>STILIC FLASH</t>
  </si>
  <si>
    <t>ALTO-E</t>
  </si>
  <si>
    <t>ALTO-ME</t>
  </si>
  <si>
    <t>ALTO-E-ME</t>
  </si>
  <si>
    <t>Capacite Totale des 2 lignes avec alim interne</t>
  </si>
  <si>
    <t>ALIM EXTERNE NECESSAIRE</t>
  </si>
  <si>
    <t>Consommation totale des 2 lignes</t>
  </si>
  <si>
    <t>24 V - 500 mA</t>
  </si>
  <si>
    <t>DVAF (Luminosité en position Lo)</t>
  </si>
  <si>
    <t>DVAF (Luminosité en position Hi)</t>
  </si>
  <si>
    <t>Solista LX High Power (led rouge - 1Hz)(possibilité étanche)</t>
  </si>
  <si>
    <t>Solista LX Low Power (led rouge - 1Hz)(possibilité étanche)</t>
  </si>
  <si>
    <t>24 V - 3000 mA</t>
  </si>
  <si>
    <t>MP3A 1 NECESSAIRE</t>
  </si>
  <si>
    <t>MP3A 3 NECESSAIRE</t>
  </si>
  <si>
    <t>MP3A 4 NECESSAIRE</t>
  </si>
  <si>
    <t>MP3A 5 NECESSAIRE</t>
  </si>
  <si>
    <t>MP3A 6 NECESSAIRE</t>
  </si>
  <si>
    <t>MP3A 2 NECESSAIRE</t>
  </si>
  <si>
    <t>case verte = possible</t>
  </si>
  <si>
    <t>case rouge = installation impossible</t>
  </si>
  <si>
    <t>! Attention à la capacité de l'alimentation nécessaire au bon fonctionnement du système.</t>
  </si>
  <si>
    <t>Capacite par MP3A (3 maximum par ligne) avec alim. externe</t>
  </si>
  <si>
    <t>SYHO/WP/C/T/L/CLs C/10-60V (sans flash) étanche 108dB</t>
  </si>
  <si>
    <t>SYHO/WP/C/T/L/Cls C/10-60V (avec flash) étanche 108dB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</si>
</sst>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2" borderId="0" xfId="0" applyFill="1" applyAlignment="1">
      <alignment vertical="center" wrapText="1"/>
    </xf>
    <xf numFmtId="0" fontId="0" fillId="3" borderId="0" xfId="0" applyFill="1"/>
    <xf numFmtId="0" fontId="0" fillId="4" borderId="0" xfId="0" applyFill="1"/>
    <xf numFmtId="0" fontId="0" fillId="2" borderId="0" xfId="0" applyFill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7"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ont>
        <color auto="1"/>
      </font>
      <fill>
        <patternFill patternType="solid">
          <bgColor rgb="FF92D050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3495675</xdr:colOff>
      <xdr:row>1</xdr:row>
      <xdr:rowOff>9525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95675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7"/>
  <sheetViews>
    <sheetView tabSelected="1" workbookViewId="0" topLeftCell="A1">
      <selection activeCell="C11" sqref="C11"/>
    </sheetView>
  </sheetViews>
  <sheetFormatPr defaultColWidth="11.421875" defaultRowHeight="15"/>
  <cols>
    <col min="1" max="1" width="54.28125" style="0" bestFit="1" customWidth="1"/>
    <col min="2" max="2" width="31.8515625" style="0" customWidth="1"/>
    <col min="3" max="3" width="23.00390625" style="0" customWidth="1"/>
    <col min="4" max="4" width="28.421875" style="0" customWidth="1"/>
    <col min="5" max="5" width="2.8515625" style="0" customWidth="1"/>
  </cols>
  <sheetData>
    <row r="1" spans="1:32" ht="67.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6.6" customHeight="1" thickBot="1">
      <c r="A2" s="2"/>
      <c r="B2" s="2"/>
      <c r="C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43.15" customHeight="1" thickBot="1">
      <c r="A3" s="19" t="s">
        <v>6</v>
      </c>
      <c r="B3" s="20"/>
      <c r="C3" s="20"/>
      <c r="D3" s="21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43.15" customHeight="1" thickBot="1">
      <c r="A4" s="10" t="s">
        <v>5</v>
      </c>
      <c r="B4" s="25"/>
      <c r="C4" s="25"/>
      <c r="D4" s="25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42.75" thickBot="1">
      <c r="A5" s="10" t="s">
        <v>2</v>
      </c>
      <c r="B5" s="5" t="s">
        <v>4</v>
      </c>
      <c r="C5" s="10" t="s">
        <v>1</v>
      </c>
      <c r="D5" s="6" t="s">
        <v>3</v>
      </c>
      <c r="E5" s="4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.75" thickBot="1">
      <c r="A6" s="1" t="s">
        <v>0</v>
      </c>
      <c r="B6" s="1">
        <v>20</v>
      </c>
      <c r="C6" s="11"/>
      <c r="D6" s="1">
        <f>B6*C6</f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.75" thickBot="1">
      <c r="A7" s="1" t="s">
        <v>7</v>
      </c>
      <c r="B7" s="1">
        <v>40</v>
      </c>
      <c r="C7" s="11"/>
      <c r="D7" s="1">
        <f aca="true" t="shared" si="0" ref="D7:D16">B7*C7</f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 thickBot="1">
      <c r="A8" s="1" t="s">
        <v>16</v>
      </c>
      <c r="B8" s="1">
        <v>25</v>
      </c>
      <c r="C8" s="11"/>
      <c r="D8" s="1">
        <f t="shared" si="0"/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.75" thickBot="1">
      <c r="A9" s="1" t="s">
        <v>15</v>
      </c>
      <c r="B9" s="1">
        <v>16</v>
      </c>
      <c r="C9" s="11"/>
      <c r="D9" s="1">
        <f aca="true" t="shared" si="1" ref="D9">B9*C9</f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.75" thickBot="1">
      <c r="A10" s="1" t="s">
        <v>8</v>
      </c>
      <c r="B10" s="1">
        <v>20</v>
      </c>
      <c r="C10" s="11"/>
      <c r="D10" s="1">
        <f t="shared" si="0"/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.75" thickBot="1">
      <c r="A11" s="1" t="s">
        <v>9</v>
      </c>
      <c r="B11" s="1">
        <v>83</v>
      </c>
      <c r="C11" s="11"/>
      <c r="D11" s="1">
        <f t="shared" si="0"/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.75" thickBot="1">
      <c r="A12" s="1" t="s">
        <v>10</v>
      </c>
      <c r="B12" s="1">
        <v>83</v>
      </c>
      <c r="C12" s="11"/>
      <c r="D12" s="1">
        <f t="shared" si="0"/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.75" thickBot="1">
      <c r="A13" s="1" t="s">
        <v>30</v>
      </c>
      <c r="B13" s="1">
        <v>200</v>
      </c>
      <c r="C13" s="11"/>
      <c r="D13" s="1">
        <f t="shared" si="0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.75" thickBot="1">
      <c r="A14" s="1" t="s">
        <v>31</v>
      </c>
      <c r="B14" s="1">
        <v>225</v>
      </c>
      <c r="C14" s="11"/>
      <c r="D14" s="1">
        <f t="shared" si="0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.75" thickBot="1">
      <c r="A15" s="1" t="s">
        <v>18</v>
      </c>
      <c r="B15" s="1">
        <v>16</v>
      </c>
      <c r="C15" s="11"/>
      <c r="D15" s="1">
        <f t="shared" si="0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5.75" thickBot="1">
      <c r="A16" s="1" t="s">
        <v>17</v>
      </c>
      <c r="B16" s="1">
        <v>25</v>
      </c>
      <c r="C16" s="11"/>
      <c r="D16" s="1">
        <f t="shared" si="0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5.75" thickBot="1">
      <c r="A17" s="7"/>
      <c r="B17" s="7"/>
      <c r="C17" s="7"/>
      <c r="D17" s="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5.75" customHeight="1" thickBot="1">
      <c r="A18" s="16" t="s">
        <v>13</v>
      </c>
      <c r="B18" s="17"/>
      <c r="C18" s="18"/>
      <c r="D18" s="1">
        <f>SUM(D6:D16)</f>
        <v>0</v>
      </c>
      <c r="E18" s="2"/>
      <c r="F18" s="13"/>
      <c r="G18" s="15" t="s">
        <v>27</v>
      </c>
      <c r="H18" s="12"/>
      <c r="I18" s="1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.75" thickBot="1">
      <c r="A19" s="8"/>
      <c r="B19" s="8"/>
      <c r="C19" s="8"/>
      <c r="D19" s="2"/>
      <c r="E19" s="2"/>
      <c r="G19" s="12"/>
      <c r="H19" s="12"/>
      <c r="I19" s="1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5.75" thickBot="1">
      <c r="A20" s="1" t="s">
        <v>11</v>
      </c>
      <c r="B20" s="22" t="s">
        <v>14</v>
      </c>
      <c r="C20" s="23"/>
      <c r="D20" s="24"/>
      <c r="E20" s="2"/>
      <c r="F20" s="14"/>
      <c r="G20" s="2" t="s">
        <v>26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.75" thickBot="1">
      <c r="A21" s="1" t="s">
        <v>29</v>
      </c>
      <c r="B21" s="22" t="s">
        <v>19</v>
      </c>
      <c r="C21" s="23"/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.75" thickBot="1">
      <c r="A22" s="9"/>
      <c r="B22" s="9"/>
      <c r="C22" s="9"/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.75" customHeight="1" thickBot="1">
      <c r="A23" s="1" t="s">
        <v>12</v>
      </c>
      <c r="B23" s="22" t="str">
        <f>IF(D18&lt;501,"NON",IF(D18&gt;501,"OUI"))</f>
        <v>NON</v>
      </c>
      <c r="C23" s="23"/>
      <c r="D23" s="24"/>
      <c r="E23" s="2"/>
      <c r="F23" s="27" t="s">
        <v>28</v>
      </c>
      <c r="G23" s="27"/>
      <c r="H23" s="2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.75" thickBot="1">
      <c r="A24" s="1" t="s">
        <v>20</v>
      </c>
      <c r="B24" s="22" t="str">
        <f>IF(D18&lt;=501,"NON",IF(D18&gt;501,"OUI"))</f>
        <v>NON</v>
      </c>
      <c r="C24" s="23"/>
      <c r="D24" s="24"/>
      <c r="E24" s="2"/>
      <c r="F24" s="27"/>
      <c r="G24" s="27"/>
      <c r="H24" s="2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.75" thickBot="1">
      <c r="A25" s="1" t="s">
        <v>25</v>
      </c>
      <c r="B25" s="22" t="str">
        <f>IF(D18&lt;=3501,"NON",IF(D18&gt;3501,"OUI"))</f>
        <v>NON</v>
      </c>
      <c r="C25" s="23"/>
      <c r="D25" s="24"/>
      <c r="E25" s="2"/>
      <c r="F25" s="27"/>
      <c r="G25" s="27"/>
      <c r="H25" s="2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.75" thickBot="1">
      <c r="A26" s="1" t="s">
        <v>21</v>
      </c>
      <c r="B26" s="22" t="str">
        <f>IF(D18&lt;=6501,"NON",IF(D18&gt;6501,"OUI"))</f>
        <v>NON</v>
      </c>
      <c r="C26" s="23"/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.75" thickBot="1">
      <c r="A27" s="1" t="s">
        <v>22</v>
      </c>
      <c r="B27" s="22" t="str">
        <f>IF(D18&lt;=9501,"NON",IF(D18&gt;9501,"OUI"))</f>
        <v>NON</v>
      </c>
      <c r="C27" s="23"/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.75" thickBot="1">
      <c r="A28" s="1" t="s">
        <v>23</v>
      </c>
      <c r="B28" s="22" t="str">
        <f>IF(D18&lt;=12501,"NON",IF(D18&gt;12501,"OUI"))</f>
        <v>NON</v>
      </c>
      <c r="C28" s="23"/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.75" thickBot="1">
      <c r="A29" s="1" t="s">
        <v>24</v>
      </c>
      <c r="B29" s="22" t="str">
        <f>IF(D18&lt;=15501,"NON",IF(D18&gt;15501,"OUI"))</f>
        <v>NON</v>
      </c>
      <c r="C29" s="23"/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>
      <c r="A30" s="2"/>
      <c r="B30" s="26"/>
      <c r="C30" s="26"/>
      <c r="D30" s="2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>
      <c r="A31" s="2"/>
      <c r="B31" s="26"/>
      <c r="C31" s="26"/>
      <c r="D31" s="2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  <row r="70" spans="1:5" ht="15">
      <c r="A70" s="2"/>
      <c r="B70" s="2"/>
      <c r="C70" s="2"/>
      <c r="D70" s="2"/>
      <c r="E70" s="2"/>
    </row>
    <row r="71" spans="1:5" ht="15">
      <c r="A71" s="2"/>
      <c r="B71" s="2"/>
      <c r="C71" s="2"/>
      <c r="D71" s="2"/>
      <c r="E71" s="2"/>
    </row>
    <row r="72" spans="1:5" ht="15">
      <c r="A72" s="2"/>
      <c r="B72" s="2"/>
      <c r="C72" s="2"/>
      <c r="D72" s="2"/>
      <c r="E72" s="2"/>
    </row>
    <row r="73" spans="1:5" ht="15">
      <c r="A73" s="2"/>
      <c r="B73" s="2"/>
      <c r="C73" s="2"/>
      <c r="D73" s="2"/>
      <c r="E73" s="2"/>
    </row>
    <row r="74" spans="1:5" ht="15">
      <c r="A74" s="2"/>
      <c r="B74" s="2"/>
      <c r="C74" s="2"/>
      <c r="D74" s="2"/>
      <c r="E74" s="2"/>
    </row>
    <row r="75" spans="1:5" ht="15">
      <c r="A75" s="2"/>
      <c r="B75" s="2"/>
      <c r="C75" s="2"/>
      <c r="D75" s="2"/>
      <c r="E75" s="2"/>
    </row>
    <row r="76" spans="1:5" ht="15">
      <c r="A76" s="2"/>
      <c r="B76" s="2"/>
      <c r="C76" s="2"/>
      <c r="D76" s="2"/>
      <c r="E76" s="2"/>
    </row>
    <row r="77" spans="1:5" ht="15">
      <c r="A77" s="2"/>
      <c r="B77" s="2"/>
      <c r="C77" s="2"/>
      <c r="D77" s="2"/>
      <c r="E77" s="2"/>
    </row>
    <row r="78" spans="1:5" ht="15">
      <c r="A78" s="2"/>
      <c r="B78" s="2"/>
      <c r="C78" s="2"/>
      <c r="D78" s="2"/>
      <c r="E78" s="2"/>
    </row>
    <row r="79" spans="1:5" ht="15">
      <c r="A79" s="2"/>
      <c r="B79" s="2"/>
      <c r="C79" s="2"/>
      <c r="D79" s="2"/>
      <c r="E79" s="2"/>
    </row>
    <row r="80" spans="1:5" ht="15">
      <c r="A80" s="2"/>
      <c r="B80" s="2"/>
      <c r="C80" s="2"/>
      <c r="D80" s="2"/>
      <c r="E80" s="2"/>
    </row>
    <row r="81" spans="1:5" ht="15">
      <c r="A81" s="2"/>
      <c r="B81" s="2"/>
      <c r="C81" s="2"/>
      <c r="D81" s="2"/>
      <c r="E81" s="2"/>
    </row>
    <row r="82" spans="1:5" ht="15">
      <c r="A82" s="2"/>
      <c r="B82" s="2"/>
      <c r="C82" s="2"/>
      <c r="D82" s="2"/>
      <c r="E82" s="2"/>
    </row>
    <row r="83" spans="1:5" ht="15">
      <c r="A83" s="2"/>
      <c r="B83" s="2"/>
      <c r="C83" s="2"/>
      <c r="D83" s="2"/>
      <c r="E83" s="2"/>
    </row>
    <row r="84" spans="1:5" ht="15">
      <c r="A84" s="2"/>
      <c r="B84" s="2"/>
      <c r="C84" s="2"/>
      <c r="D84" s="2"/>
      <c r="E84" s="2"/>
    </row>
    <row r="85" spans="1:5" ht="15">
      <c r="A85" s="2"/>
      <c r="B85" s="2"/>
      <c r="C85" s="2"/>
      <c r="D85" s="2"/>
      <c r="E85" s="2"/>
    </row>
    <row r="86" spans="1:5" ht="15">
      <c r="A86" s="2"/>
      <c r="B86" s="2"/>
      <c r="C86" s="2"/>
      <c r="D86" s="2"/>
      <c r="E86" s="2"/>
    </row>
    <row r="87" spans="1:5" ht="15">
      <c r="A87" s="2"/>
      <c r="B87" s="2"/>
      <c r="C87" s="2"/>
      <c r="D87" s="2"/>
      <c r="E87" s="2"/>
    </row>
    <row r="88" spans="1:5" ht="15">
      <c r="A88" s="2"/>
      <c r="B88" s="2"/>
      <c r="C88" s="2"/>
      <c r="D88" s="2"/>
      <c r="E88" s="2"/>
    </row>
    <row r="89" spans="1:5" ht="15">
      <c r="A89" s="2"/>
      <c r="B89" s="2"/>
      <c r="C89" s="2"/>
      <c r="D89" s="2"/>
      <c r="E89" s="2"/>
    </row>
    <row r="90" spans="1:5" ht="15">
      <c r="A90" s="2"/>
      <c r="B90" s="2"/>
      <c r="C90" s="2"/>
      <c r="D90" s="2"/>
      <c r="E90" s="2"/>
    </row>
    <row r="91" spans="1:5" ht="15">
      <c r="A91" s="2"/>
      <c r="B91" s="2"/>
      <c r="C91" s="2"/>
      <c r="D91" s="2"/>
      <c r="E91" s="2"/>
    </row>
    <row r="92" spans="1:5" ht="15">
      <c r="A92" s="2"/>
      <c r="B92" s="2"/>
      <c r="C92" s="2"/>
      <c r="D92" s="2"/>
      <c r="E92" s="2"/>
    </row>
    <row r="93" spans="1:5" ht="15">
      <c r="A93" s="2"/>
      <c r="B93" s="2"/>
      <c r="C93" s="2"/>
      <c r="D93" s="2"/>
      <c r="E93" s="2"/>
    </row>
    <row r="94" spans="1:5" ht="15">
      <c r="A94" s="2"/>
      <c r="B94" s="2"/>
      <c r="C94" s="2"/>
      <c r="D94" s="2"/>
      <c r="E94" s="2"/>
    </row>
    <row r="95" spans="1:5" ht="15">
      <c r="A95" s="2"/>
      <c r="B95" s="2"/>
      <c r="C95" s="2"/>
      <c r="D95" s="2"/>
      <c r="E95" s="2"/>
    </row>
    <row r="96" spans="1:5" ht="15">
      <c r="A96" s="2"/>
      <c r="B96" s="2"/>
      <c r="C96" s="2"/>
      <c r="D96" s="2"/>
      <c r="E96" s="2"/>
    </row>
    <row r="97" spans="1:5" ht="15">
      <c r="A97" s="2"/>
      <c r="B97" s="2"/>
      <c r="C97" s="2"/>
      <c r="D97" s="2"/>
      <c r="E97" s="2"/>
    </row>
    <row r="98" spans="1:5" ht="15">
      <c r="A98" s="2"/>
      <c r="B98" s="2"/>
      <c r="C98" s="2"/>
      <c r="D98" s="2"/>
      <c r="E98" s="2"/>
    </row>
    <row r="99" spans="1:5" ht="15">
      <c r="A99" s="2"/>
      <c r="B99" s="2"/>
      <c r="C99" s="2"/>
      <c r="D99" s="2"/>
      <c r="E99" s="2"/>
    </row>
    <row r="100" spans="1:5" ht="15">
      <c r="A100" s="2"/>
      <c r="B100" s="2"/>
      <c r="C100" s="2"/>
      <c r="D100" s="2"/>
      <c r="E100" s="2"/>
    </row>
    <row r="101" spans="1:5" ht="15">
      <c r="A101" s="2"/>
      <c r="B101" s="2"/>
      <c r="C101" s="2"/>
      <c r="D101" s="2"/>
      <c r="E101" s="2"/>
    </row>
    <row r="102" spans="1:5" ht="15">
      <c r="A102" s="2"/>
      <c r="B102" s="2"/>
      <c r="C102" s="2"/>
      <c r="D102" s="2"/>
      <c r="E102" s="2"/>
    </row>
    <row r="103" spans="1:5" ht="15">
      <c r="A103" s="2"/>
      <c r="B103" s="2"/>
      <c r="C103" s="2"/>
      <c r="D103" s="2"/>
      <c r="E103" s="2"/>
    </row>
    <row r="104" spans="1:5" ht="15">
      <c r="A104" s="2"/>
      <c r="B104" s="2"/>
      <c r="C104" s="2"/>
      <c r="D104" s="2"/>
      <c r="E104" s="2"/>
    </row>
    <row r="105" spans="1:5" ht="15">
      <c r="A105" s="2"/>
      <c r="B105" s="2"/>
      <c r="C105" s="2"/>
      <c r="D105" s="2"/>
      <c r="E105" s="2"/>
    </row>
    <row r="106" spans="1:5" ht="15">
      <c r="A106" s="2"/>
      <c r="B106" s="2"/>
      <c r="C106" s="2"/>
      <c r="D106" s="2"/>
      <c r="E106" s="2"/>
    </row>
    <row r="107" spans="1:5" ht="15">
      <c r="A107" s="2"/>
      <c r="B107" s="2"/>
      <c r="C107" s="2"/>
      <c r="D107" s="2"/>
      <c r="E107" s="2"/>
    </row>
    <row r="108" spans="1:5" ht="15">
      <c r="A108" s="2"/>
      <c r="B108" s="2"/>
      <c r="C108" s="2"/>
      <c r="D108" s="2"/>
      <c r="E108" s="2"/>
    </row>
    <row r="109" spans="1:5" ht="15">
      <c r="A109" s="2"/>
      <c r="B109" s="2"/>
      <c r="C109" s="2"/>
      <c r="D109" s="2"/>
      <c r="E109" s="2"/>
    </row>
    <row r="110" spans="1:5" ht="15">
      <c r="A110" s="2"/>
      <c r="B110" s="2"/>
      <c r="C110" s="2"/>
      <c r="D110" s="2"/>
      <c r="E110" s="2"/>
    </row>
    <row r="111" spans="1:5" ht="15">
      <c r="A111" s="2"/>
      <c r="B111" s="2"/>
      <c r="C111" s="2"/>
      <c r="D111" s="2"/>
      <c r="E111" s="2"/>
    </row>
    <row r="112" spans="1:5" ht="15">
      <c r="A112" s="2"/>
      <c r="B112" s="2"/>
      <c r="C112" s="2"/>
      <c r="D112" s="2"/>
      <c r="E112" s="2"/>
    </row>
    <row r="113" spans="1:5" ht="15">
      <c r="A113" s="2"/>
      <c r="B113" s="2"/>
      <c r="C113" s="2"/>
      <c r="D113" s="2"/>
      <c r="E113" s="2"/>
    </row>
    <row r="114" spans="1:5" ht="15">
      <c r="A114" s="2"/>
      <c r="B114" s="2"/>
      <c r="C114" s="2"/>
      <c r="D114" s="2"/>
      <c r="E114" s="2"/>
    </row>
    <row r="115" spans="1:5" ht="15">
      <c r="A115" s="2"/>
      <c r="B115" s="2"/>
      <c r="C115" s="2"/>
      <c r="D115" s="2"/>
      <c r="E115" s="2"/>
    </row>
    <row r="116" spans="1:5" ht="15">
      <c r="A116" s="2"/>
      <c r="B116" s="2"/>
      <c r="C116" s="2"/>
      <c r="D116" s="2"/>
      <c r="E116" s="2"/>
    </row>
    <row r="117" spans="1:5" ht="15">
      <c r="A117" s="2"/>
      <c r="B117" s="2"/>
      <c r="C117" s="2"/>
      <c r="D117" s="2"/>
      <c r="E117" s="2"/>
    </row>
  </sheetData>
  <sheetProtection algorithmName="SHA-512" hashValue="Ji7yN2Ky8WDE1RFGvi9Y1Vdzq3CdUS34LV9GzCd3gs+xyliLL48xmSH5NIRxOLFfhW39sSLGshw3BwiFK8vEmQ==" saltValue="i8jeu1Tb/PI+SG68YrM3Ag==" spinCount="100000" sheet="1" selectLockedCells="1"/>
  <mergeCells count="15">
    <mergeCell ref="B29:D29"/>
    <mergeCell ref="B30:D30"/>
    <mergeCell ref="B31:D31"/>
    <mergeCell ref="F23:H25"/>
    <mergeCell ref="B24:D24"/>
    <mergeCell ref="B25:D25"/>
    <mergeCell ref="B26:D26"/>
    <mergeCell ref="B27:D27"/>
    <mergeCell ref="B28:D28"/>
    <mergeCell ref="B23:D23"/>
    <mergeCell ref="A18:C18"/>
    <mergeCell ref="A3:D3"/>
    <mergeCell ref="B20:D20"/>
    <mergeCell ref="B21:D21"/>
    <mergeCell ref="B4:D4"/>
  </mergeCells>
  <conditionalFormatting sqref="D18">
    <cfRule type="expression" priority="40" dxfId="26">
      <formula>D18&gt;18500</formula>
    </cfRule>
    <cfRule type="expression" priority="41" dxfId="25">
      <formula>D18&gt;0</formula>
    </cfRule>
  </conditionalFormatting>
  <conditionalFormatting sqref="B24:C24">
    <cfRule type="expression" priority="20" dxfId="2">
      <formula>D17&gt;3000</formula>
    </cfRule>
    <cfRule type="expression" priority="23" dxfId="1">
      <formula>D17&gt;625</formula>
    </cfRule>
  </conditionalFormatting>
  <conditionalFormatting sqref="B25:C25">
    <cfRule type="expression" priority="19" dxfId="2">
      <formula>D17&gt;3000</formula>
    </cfRule>
    <cfRule type="expression" priority="22" dxfId="1">
      <formula>D17&gt;2125</formula>
    </cfRule>
  </conditionalFormatting>
  <conditionalFormatting sqref="D24">
    <cfRule type="expression" priority="24" dxfId="2">
      <formula>#REF!&gt;3000</formula>
    </cfRule>
    <cfRule type="expression" priority="25" dxfId="1">
      <formula>#REF!&gt;625</formula>
    </cfRule>
  </conditionalFormatting>
  <conditionalFormatting sqref="D25">
    <cfRule type="expression" priority="26" dxfId="2">
      <formula>#REF!&gt;3000</formula>
    </cfRule>
    <cfRule type="expression" priority="27" dxfId="1">
      <formula>#REF!&gt;2125</formula>
    </cfRule>
  </conditionalFormatting>
  <conditionalFormatting sqref="B26:C26">
    <cfRule type="expression" priority="14" dxfId="2">
      <formula>D19&gt;3000</formula>
    </cfRule>
    <cfRule type="expression" priority="15" dxfId="1">
      <formula>D19&gt;625</formula>
    </cfRule>
  </conditionalFormatting>
  <conditionalFormatting sqref="D26">
    <cfRule type="expression" priority="16" dxfId="2">
      <formula>#REF!&gt;3000</formula>
    </cfRule>
    <cfRule type="expression" priority="17" dxfId="1">
      <formula>#REF!&gt;625</formula>
    </cfRule>
  </conditionalFormatting>
  <conditionalFormatting sqref="B27:C27">
    <cfRule type="expression" priority="10" dxfId="2">
      <formula>D20&gt;3000</formula>
    </cfRule>
    <cfRule type="expression" priority="11" dxfId="1">
      <formula>D20&gt;625</formula>
    </cfRule>
  </conditionalFormatting>
  <conditionalFormatting sqref="D27">
    <cfRule type="expression" priority="12" dxfId="2">
      <formula>#REF!&gt;3000</formula>
    </cfRule>
    <cfRule type="expression" priority="13" dxfId="1">
      <formula>#REF!&gt;625</formula>
    </cfRule>
  </conditionalFormatting>
  <conditionalFormatting sqref="B28:C28">
    <cfRule type="expression" priority="6" dxfId="2">
      <formula>D21&gt;3000</formula>
    </cfRule>
    <cfRule type="expression" priority="7" dxfId="1">
      <formula>D21&gt;625</formula>
    </cfRule>
  </conditionalFormatting>
  <conditionalFormatting sqref="D28">
    <cfRule type="expression" priority="8" dxfId="2">
      <formula>#REF!&gt;3000</formula>
    </cfRule>
    <cfRule type="expression" priority="9" dxfId="1">
      <formula>#REF!&gt;625</formula>
    </cfRule>
  </conditionalFormatting>
  <conditionalFormatting sqref="B29:C29">
    <cfRule type="expression" priority="2" dxfId="2">
      <formula>D22&gt;3000</formula>
    </cfRule>
    <cfRule type="expression" priority="3" dxfId="1">
      <formula>D22&gt;625</formula>
    </cfRule>
  </conditionalFormatting>
  <conditionalFormatting sqref="D29">
    <cfRule type="expression" priority="4" dxfId="2">
      <formula>#REF!&gt;3000</formula>
    </cfRule>
    <cfRule type="expression" priority="5" dxfId="1">
      <formula>#REF!&gt;625</formula>
    </cfRule>
  </conditionalFormatting>
  <conditionalFormatting sqref="B23:D29">
    <cfRule type="containsText" priority="1" dxfId="0" operator="containsText" text="OUI">
      <formula>NOT(ISERROR(SEARCH("OUI",B23)))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OSSOKINE</dc:creator>
  <cp:keywords/>
  <dc:description/>
  <cp:lastModifiedBy>HP</cp:lastModifiedBy>
  <cp:lastPrinted>2017-02-22T15:52:51Z</cp:lastPrinted>
  <dcterms:created xsi:type="dcterms:W3CDTF">2017-02-22T14:03:24Z</dcterms:created>
  <dcterms:modified xsi:type="dcterms:W3CDTF">2021-12-06T17:25:04Z</dcterms:modified>
  <cp:category/>
  <cp:version/>
  <cp:contentType/>
  <cp:contentStatus/>
</cp:coreProperties>
</file>